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04 - 31.10. - ZCU - Výpočetní technika (III.) 122 - 2022 LINKSYS hotovo\"/>
    </mc:Choice>
  </mc:AlternateContent>
  <xr:revisionPtr revIDLastSave="0" documentId="13_ncr:1_{9152DF91-584D-42D8-9C21-9D7FAAF524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<sst xmlns="http://schemas.openxmlformats.org/spreadsheetml/2006/main" count="41" uniqueCount="39">
  <si>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</si>
  <si>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</si>
  <si>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</si>
  <si>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</si>
  <si>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</si>
  <si>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</si>
  <si>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</si>
  <si>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</si>
  <si>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</si>
  <si>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</si>
  <si>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</si>
  <si>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</si>
  <si>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</si>
  <si>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</si>
  <si>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</si>
  <si>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</si>
  <si>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</si>
  <si>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</si>
  <si>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</si>
  <si>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</si>
  <si>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</si>
  <si>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</si>
  <si>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</si>
  <si>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</si>
  <si>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</si>
  <si>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</si>
  <si>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</si>
  <si>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</si>
  <si>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</si>
  <si>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</si>
  <si>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122 - 2022 </t>
  </si>
  <si>
    <t>Systém WiFi 6 meshové sítě</t>
  </si>
  <si>
    <t>2 uzly.
Plná kompatibilita s Apple HomeKit (možnost ovládání přes Apple HomeKit).
Rychlost Wi-Fi min. 4200 MB/s.
Frekvenční pásmo 2,4 GHz a 5 GHz.
USB.
Min. 3x LAN port (RJ-45), Rychlost 1 Gbit.
Wi-Fi Standardy a, ac, ax, b, g, n.
Rodičovská kontrola.
Funkce síť pro hosty (samostatné přihlašovací údaje).
Integrovaná anténa.
Možnost připojení až 120 zařízení v síti.
Možnost nastavení pomocí aplikace pro chytré telefony.</t>
  </si>
  <si>
    <t>Bc. Jana Saláková, 
Tel.: 37763 6101, 6171</t>
  </si>
  <si>
    <t>Veleslavínova 42, 
301 00 Plzeň, 
Fakulta pedagogická - Katedra anglického jazyka,
místnost VC 329</t>
  </si>
  <si>
    <t>do 30.11.2022</t>
  </si>
  <si>
    <t>Termín dodání</t>
  </si>
  <si>
    <t>Samostatná faktura</t>
  </si>
  <si>
    <t>LINKSYS VELOP MX8400 AX4200 2-pack (MX8400-EU)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</si>
</sst>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8" fillId="3" borderId="12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21" fillId="3" borderId="14" xfId="0" applyNumberFormat="1" applyFont="1" applyFill="1" applyBorder="1" applyAlignment="1">
      <alignment horizontal="right" vertical="center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8" zoomScaleNormal="68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83.42578125" style="1" customWidth="1"/>
    <col min="7" max="7" width="26.140625" style="4" bestFit="1" customWidth="1"/>
    <col min="8" max="8" width="21.7109375" style="4" customWidth="1"/>
    <col min="9" max="9" width="24.7109375" style="4" customWidth="1"/>
    <col min="10" max="10" width="16.42578125" style="1" customWidth="1"/>
    <col min="11" max="11" width="28.28515625" style="5" hidden="1" customWidth="1"/>
    <col min="12" max="12" width="26.5703125" style="5" customWidth="1"/>
    <col min="13" max="13" width="25" style="5" customWidth="1"/>
    <col min="14" max="14" width="29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1.85546875" style="6" customWidth="1"/>
    <col min="23" max="16384" width="9.140625" style="5"/>
  </cols>
  <sheetData>
    <row r="1" spans="1:22" ht="40.9" customHeight="1" x14ac:dyDescent="0.25">
      <c r="B1" s="70" t="s">
        <v>30</v>
      </c>
      <c r="C1" s="71"/>
      <c r="D1" s="7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29</v>
      </c>
      <c r="L6" s="41" t="s">
        <v>17</v>
      </c>
      <c r="M6" s="42" t="s">
        <v>18</v>
      </c>
      <c r="N6" s="41" t="s">
        <v>19</v>
      </c>
      <c r="O6" s="39" t="s">
        <v>36</v>
      </c>
      <c r="P6" s="41" t="s">
        <v>20</v>
      </c>
      <c r="Q6" s="39" t="s">
        <v>5</v>
      </c>
      <c r="R6" s="43" t="s">
        <v>6</v>
      </c>
      <c r="S6" s="66" t="s">
        <v>7</v>
      </c>
      <c r="T6" s="66" t="s">
        <v>8</v>
      </c>
      <c r="U6" s="41" t="s">
        <v>21</v>
      </c>
      <c r="V6" s="39" t="s">
        <v>22</v>
      </c>
    </row>
    <row r="7" spans="1:22" ht="252" customHeight="1" thickTop="1" thickBot="1" x14ac:dyDescent="0.3">
      <c r="A7" s="20"/>
      <c r="B7" s="48">
        <v>1</v>
      </c>
      <c r="C7" s="49" t="s">
        <v>31</v>
      </c>
      <c r="D7" s="50">
        <v>1</v>
      </c>
      <c r="E7" s="51" t="s">
        <v>24</v>
      </c>
      <c r="F7" s="57" t="s">
        <v>32</v>
      </c>
      <c r="G7" s="68" t="s">
        <v>38</v>
      </c>
      <c r="H7" s="55" t="s">
        <v>28</v>
      </c>
      <c r="I7" s="64" t="s">
        <v>37</v>
      </c>
      <c r="J7" s="64" t="s">
        <v>28</v>
      </c>
      <c r="K7" s="60"/>
      <c r="L7" s="61"/>
      <c r="M7" s="62" t="s">
        <v>33</v>
      </c>
      <c r="N7" s="63" t="s">
        <v>34</v>
      </c>
      <c r="O7" s="58" t="s">
        <v>35</v>
      </c>
      <c r="P7" s="52">
        <f>D7*Q7</f>
        <v>9500</v>
      </c>
      <c r="Q7" s="65">
        <v>9500</v>
      </c>
      <c r="R7" s="69">
        <v>9396</v>
      </c>
      <c r="S7" s="53">
        <f>D7*R7</f>
        <v>9396</v>
      </c>
      <c r="T7" s="54" t="str">
        <f t="shared" ref="T7" si="0">IF(ISNUMBER(R7), IF(R7&gt;Q7,"NEVYHOVUJE","VYHOVUJE")," ")</f>
        <v>VYHOVUJE</v>
      </c>
      <c r="U7" s="59"/>
      <c r="V7" s="56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1" t="s">
        <v>27</v>
      </c>
      <c r="C9" s="81"/>
      <c r="D9" s="81"/>
      <c r="E9" s="81"/>
      <c r="F9" s="81"/>
      <c r="G9" s="81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8" t="s">
        <v>10</v>
      </c>
      <c r="S9" s="79"/>
      <c r="T9" s="80"/>
      <c r="U9" s="24"/>
      <c r="V9" s="25"/>
    </row>
    <row r="10" spans="1:22" ht="50.45" customHeight="1" thickTop="1" thickBot="1" x14ac:dyDescent="0.3">
      <c r="B10" s="82"/>
      <c r="C10" s="82"/>
      <c r="D10" s="82"/>
      <c r="E10" s="82"/>
      <c r="F10" s="82"/>
      <c r="G10" s="82"/>
      <c r="H10" s="82"/>
      <c r="I10" s="26"/>
      <c r="L10" s="9"/>
      <c r="M10" s="9"/>
      <c r="N10" s="9"/>
      <c r="O10" s="27"/>
      <c r="P10" s="27"/>
      <c r="Q10" s="28">
        <f>SUM(P7:P7)</f>
        <v>9500</v>
      </c>
      <c r="R10" s="75">
        <f>SUM(S7:S7)</f>
        <v>9396</v>
      </c>
      <c r="S10" s="76"/>
      <c r="T10" s="77"/>
    </row>
    <row r="11" spans="1:22" ht="15.75" thickTop="1" x14ac:dyDescent="0.25">
      <c r="B11" s="74" t="s">
        <v>26</v>
      </c>
      <c r="C11" s="74"/>
      <c r="D11" s="74"/>
      <c r="E11" s="74"/>
      <c r="F11" s="74"/>
      <c r="G11" s="74"/>
      <c r="H11" s="67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7"/>
      <c r="H12" s="6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7"/>
      <c r="H17" s="6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e/p0Emu5UnWlfILv4XdDy/Sk1MgXSGxK6o9Ekj0pwGWL9RhC/O3zq/KktmXsn0xskX812kH/UduvNTYYIWBMAA==" saltValue="hhIPvZzhUWsycuGdA8rc1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 D7">
    <cfRule type="containsBlanks" dxfId="7" priority="80">
      <formula>LEN(TRIM(B7))=0</formula>
    </cfRule>
  </conditionalFormatting>
  <conditionalFormatting sqref="B7">
    <cfRule type="cellIs" dxfId="6" priority="77" operator="greaterThanOrEqual">
      <formula>1</formula>
    </cfRule>
  </conditionalFormatting>
  <conditionalFormatting sqref="T7">
    <cfRule type="cellIs" dxfId="5" priority="64" operator="equal">
      <formula>"VYHOVUJE"</formula>
    </cfRule>
  </conditionalFormatting>
  <conditionalFormatting sqref="T7">
    <cfRule type="cellIs" dxfId="4" priority="63" operator="equal">
      <formula>"NEVYHOVUJE"</formula>
    </cfRule>
  </conditionalFormatting>
  <conditionalFormatting sqref="G7:H7 R7">
    <cfRule type="containsBlanks" dxfId="3" priority="57">
      <formula>LEN(TRIM(G7))=0</formula>
    </cfRule>
  </conditionalFormatting>
  <conditionalFormatting sqref="G7:H7 R7">
    <cfRule type="notContainsBlanks" dxfId="2" priority="55">
      <formula>LEN(TRIM(G7))&gt;0</formula>
    </cfRule>
  </conditionalFormatting>
  <conditionalFormatting sqref="G7:H7 R7">
    <cfRule type="notContainsBlanks" dxfId="1" priority="54">
      <formula>LEN(TRIM(G7))&gt;0</formula>
    </cfRule>
  </conditionalFormatting>
  <conditionalFormatting sqref="G7:H7">
    <cfRule type="notContainsBlanks" dxfId="0" priority="53">
      <formula>LEN(TRIM(G7))&gt;0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52q1VQH4OmtOdnhnzoVx48xIioYQOMlkWD+l0Eat+RY=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ChHzseMxl1FPTQXiNbSFZyNWXk/feVTm/jLbBsKjFkQ=</DigestValue>
    </Reference>
  </SignedInfo>
  <SignatureValue>gjFPR8GkPg9d1sgkn8Pb4nyN/LEOy4X5pbwbNApzlEKBKD3LMHHrahsglGWMIOInk/g3o3e5rIyZ
cKkdro8+hdwuh4pQYG6e/RVM32Z7HpVj0i8HU1ytCZJXMqzLTL5QzhPuLU33XYAFyf8eCNWaBeHF
f/pYF3/By+aNDC5GonLnd8UE9xid7OCBol4E2OKaemvBwb2y1WZbaOPT5/+4Hnb7kK6AQn3KmnG3
iRthMdqAV1b90v1jaAgEAQMBGVZom57qLCp1DsLs1cn5mOKKN7N0mB2tXIhGXqkHEuiEijemn0c+
uwiv0znW8o4TdUcKf0rMgsGuQYMf4flMgUJ/iw==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SUss+1YQCSalQ3B2NcS8RPaIKvG3FyI4yatKo58ItEE=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7OjrokwxmHP8FzhQch/ewuzps/s99xdmN/A4vPNy8SA=</DigestValue>
      </Reference>
      <Reference URI="/xl/styles.xml?ContentType=application/vnd.openxmlformats-officedocument.spreadsheetml.styles+xml">
        <DigestMethod Algorithm="http://www.w3.org/2001/04/xmlenc#sha256"/>
        <DigestValue>MfMhNfrYydGJjRU6Rvln9UHhZ/gl9SacaYxeFHnV4ks=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vRzgT0lnS8UjuFpK/VyOPNpUJVfC0FFBkddyWZQnzeY=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QQ2OtT62uRe6WP+kJ519/OB/6Gb3joMKgQ3oo4Z/XAc=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2022-10-26T12:32:47Z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2022-10-26T12:32:47Z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2022-10-26T09:02:03Z</dcterms:modified>
</cp:coreProperties>
</file>